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899" firstSheet="5" activeTab="5"/>
  </bookViews>
  <sheets>
    <sheet name="鉴定封面（外）" sheetId="11" state="hidden" r:id="rId1"/>
    <sheet name="发包价封面（外）" sheetId="9" state="hidden" r:id="rId2"/>
    <sheet name="发包价封面（内）" sheetId="8" state="hidden" r:id="rId3"/>
    <sheet name="最高限价1（外）" sheetId="10" state="hidden" r:id="rId4"/>
    <sheet name="最高限价1（内）" sheetId="6" state="hidden" r:id="rId5"/>
    <sheet name="控制价" sheetId="12" r:id="rId6"/>
    <sheet name="清单" sheetId="13" r:id="rId7"/>
  </sheets>
  <definedNames>
    <definedName name="_xlnm.Print_Area" localSheetId="2">'发包价封面（内）'!$A$1:$E$18</definedName>
    <definedName name="_xlnm.Print_Area" localSheetId="1">'发包价封面（外）'!$A$1:$D$16</definedName>
    <definedName name="_xlnm.Print_Area" localSheetId="0">'鉴定封面（外）'!$A$1:$D$16</definedName>
    <definedName name="_xlnm.Print_Area" localSheetId="4">'最高限价1（内）'!$A$1:$E$18</definedName>
    <definedName name="_xlnm.Print_Area" localSheetId="3">'最高限价1（外）'!$A$1:$D$16</definedName>
    <definedName name="_xlnm.Print_Area" localSheetId="5">控制价!$A$1:$G$9</definedName>
    <definedName name="_xlnm.Print_Titles" localSheetId="5">控制价!$A$1:$IV$3</definedName>
    <definedName name="_xlnm.Print_Area" localSheetId="6">清单!$A$1:$G$9</definedName>
    <definedName name="_xlnm.Print_Titles" localSheetId="6">清单!$A$1:$IV$3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<sst xmlns="http://schemas.openxmlformats.org/spreadsheetml/2006/main" count="173" uniqueCount="70">
  <si>
    <t xml:space="preserve">霍山京益农生态农业开发有限公司土石方工程
</t>
  </si>
  <si>
    <t>造 价 鉴 定</t>
  </si>
  <si>
    <t>备注：审核版请备注（审核）</t>
  </si>
  <si>
    <t>霍山县大化坪镇人民政府</t>
  </si>
  <si>
    <t>委托单位：</t>
  </si>
  <si>
    <t>霍山经济开发区城乡建设有限公司</t>
  </si>
  <si>
    <t>（单位盖章）</t>
  </si>
  <si>
    <t>霍山县漫水河镇人民政府</t>
  </si>
  <si>
    <t>霍山县下符桥镇人民政府</t>
  </si>
  <si>
    <t>霍山县但家庙镇人民政府</t>
  </si>
  <si>
    <t>造价咨询人：</t>
  </si>
  <si>
    <t>霍山永达工程咨询有限公司</t>
  </si>
  <si>
    <t>霍山县落儿岭镇人民政府</t>
  </si>
  <si>
    <t>霍山县太平畈乡人民政府</t>
  </si>
  <si>
    <t>霍山县黑石渡镇人民政府</t>
  </si>
  <si>
    <t>霍山县下符桥镇庙岗集村</t>
  </si>
  <si>
    <t>霍山县机关事务管理局</t>
  </si>
  <si>
    <t>霍山县公安局交通管理大队</t>
  </si>
  <si>
    <t>霍山县创建国家智慧城市办公室</t>
  </si>
  <si>
    <t>国家税务总局霍山县税务局黑石渡税务分局</t>
  </si>
  <si>
    <t>霍山县旅游局</t>
  </si>
  <si>
    <t>霍山县交通运输局</t>
  </si>
  <si>
    <t>霍山县衡山镇人民政府</t>
  </si>
  <si>
    <t>霍山县佛子岭镇人民政府</t>
  </si>
  <si>
    <t>霍山县太阳乡人民政府</t>
  </si>
  <si>
    <t>霍山县矿产资源开发有限责任公司</t>
  </si>
  <si>
    <t>霍山县大化坪镇舞旗河村民委员会</t>
  </si>
  <si>
    <t>霍山县与儿街镇人民政府</t>
  </si>
  <si>
    <t>霍山县重点工程建设管理处</t>
  </si>
  <si>
    <t>发 包 价</t>
  </si>
  <si>
    <t>招  标  人：</t>
  </si>
  <si>
    <t>发 包 价（小写）：</t>
  </si>
  <si>
    <t>（大写）：</t>
  </si>
  <si>
    <t>（单位资质专用章）</t>
  </si>
  <si>
    <t xml:space="preserve">法定代表人  </t>
  </si>
  <si>
    <t>或其授权人：</t>
  </si>
  <si>
    <t>（签字或盖章）</t>
  </si>
  <si>
    <t>编  制  人：</t>
  </si>
  <si>
    <t>复  核  人：</t>
  </si>
  <si>
    <t>（造价人员签字盖专用章）</t>
  </si>
  <si>
    <t>（造价工程师签字盖专用章）</t>
  </si>
  <si>
    <t>编制时间：</t>
  </si>
  <si>
    <t>复核时间：</t>
  </si>
  <si>
    <t>2019年霍山县“四好农村路”安全生命防护工程（Y019卧龙岗—沈家畈路、Y020下符桥—河口路）</t>
  </si>
  <si>
    <t>霍山县磨子潭镇人民政府</t>
  </si>
  <si>
    <t>国网安徽省电力有限公司霍山县供电公司</t>
  </si>
  <si>
    <t>霍山县重点工程建设管理局</t>
  </si>
  <si>
    <t>霍山县衡山镇锥子山村民委员会</t>
  </si>
  <si>
    <t>霍山县单龙寺镇人民政府</t>
  </si>
  <si>
    <t>招 标 最 高 限 价</t>
  </si>
  <si>
    <t>最高投标限价（小写）：</t>
  </si>
  <si>
    <t>工程量清单计价表</t>
  </si>
  <si>
    <t>工程名称:骨灰寄存室附属供桌、跪垫、寄存柜采购项目</t>
  </si>
  <si>
    <t>单位：元</t>
  </si>
  <si>
    <t>序号</t>
  </si>
  <si>
    <t>项目名称</t>
  </si>
  <si>
    <t>单位</t>
  </si>
  <si>
    <t>工程量</t>
  </si>
  <si>
    <t>单价（元）</t>
  </si>
  <si>
    <t>合价（元）</t>
  </si>
  <si>
    <t>备注</t>
  </si>
  <si>
    <t>寄存架</t>
  </si>
  <si>
    <t>门</t>
  </si>
  <si>
    <t>供桌</t>
  </si>
  <si>
    <t>个</t>
  </si>
  <si>
    <t>蒲团</t>
  </si>
  <si>
    <t>不锈钢遗像架</t>
  </si>
  <si>
    <t>合计</t>
  </si>
  <si>
    <t>元</t>
  </si>
  <si>
    <t>大写：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</si>
</sst>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[DBNum2][$RMB]General;[Red][DBNum2][$RMB]General"/>
    <numFmt numFmtId="179" formatCode="yyyy&quot;年&quot;m&quot;月&quot;d&quot;日&quot;;@"/>
  </numFmts>
  <fonts count="5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楷体_GB2312"/>
      <charset val="134"/>
    </font>
    <font>
      <u/>
      <sz val="20"/>
      <color theme="1"/>
      <name val="楷体_GB2312"/>
      <charset val="134"/>
    </font>
    <font>
      <sz val="20"/>
      <color theme="1"/>
      <name val="楷体_GB2312"/>
      <charset val="134"/>
    </font>
    <font>
      <sz val="12"/>
      <color theme="1"/>
      <name val="宋体"/>
      <charset val="134"/>
      <scheme val="minor"/>
    </font>
    <font>
      <sz val="16"/>
      <color theme="1"/>
      <name val="楷体_GB2312"/>
      <charset val="134"/>
    </font>
    <font>
      <sz val="12"/>
      <color theme="1"/>
      <name val="楷体_GB2312"/>
      <charset val="134"/>
    </font>
    <font>
      <u/>
      <sz val="16"/>
      <color theme="1"/>
      <name val="楷体_GB2312"/>
      <charset val="134"/>
    </font>
    <font>
      <sz val="2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楷体_GB2312"/>
      <charset val="134"/>
    </font>
    <font>
      <u/>
      <sz val="18"/>
      <color theme="1"/>
      <name val="楷体_GB2312"/>
      <charset val="134"/>
    </font>
    <font>
      <u/>
      <sz val="20"/>
      <color theme="1"/>
      <name val="宋体"/>
      <charset val="134"/>
      <scheme val="minor"/>
    </font>
    <font>
      <u/>
      <sz val="16"/>
      <color theme="1"/>
      <name val="宋体"/>
      <charset val="134"/>
      <scheme val="minor"/>
    </font>
    <font>
      <u/>
      <sz val="20"/>
      <color theme="1"/>
      <name val="宋体"/>
      <charset val="134"/>
      <scheme val="major"/>
    </font>
    <font>
      <sz val="20"/>
      <color theme="1"/>
      <name val="宋体"/>
      <charset val="134"/>
      <scheme val="major"/>
    </font>
    <font>
      <sz val="18"/>
      <color theme="1"/>
      <name val="宋体"/>
      <charset val="134"/>
      <scheme val="major"/>
    </font>
    <font>
      <sz val="16"/>
      <color theme="1"/>
      <name val="宋体"/>
      <charset val="134"/>
      <scheme val="major"/>
    </font>
    <font>
      <u/>
      <sz val="18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2" applyNumberFormat="0" applyAlignment="0" applyProtection="0">
      <alignment vertical="center"/>
    </xf>
    <xf numFmtId="0" fontId="40" fillId="5" borderId="13" applyNumberFormat="0" applyAlignment="0" applyProtection="0">
      <alignment vertical="center"/>
    </xf>
    <xf numFmtId="0" fontId="41" fillId="5" borderId="12" applyNumberFormat="0" applyAlignment="0" applyProtection="0">
      <alignment vertical="center"/>
    </xf>
    <xf numFmtId="0" fontId="42" fillId="6" borderId="14" applyNumberFormat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177" fontId="8" fillId="0" borderId="0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right" vertical="center"/>
    </xf>
    <xf numFmtId="178" fontId="9" fillId="0" borderId="5" xfId="0" applyNumberFormat="1" applyFont="1" applyFill="1" applyBorder="1" applyAlignment="1">
      <alignment horizontal="left" vertical="center"/>
    </xf>
    <xf numFmtId="178" fontId="9" fillId="0" borderId="6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 applyAlignment="1">
      <alignment horizontal="right"/>
    </xf>
    <xf numFmtId="176" fontId="16" fillId="0" borderId="7" xfId="0" applyNumberFormat="1" applyFont="1" applyBorder="1" applyAlignment="1">
      <alignment horizontal="left"/>
    </xf>
    <xf numFmtId="178" fontId="17" fillId="0" borderId="7" xfId="0" applyNumberFormat="1" applyFont="1" applyBorder="1" applyAlignment="1">
      <alignment horizontal="left"/>
    </xf>
    <xf numFmtId="0" fontId="16" fillId="0" borderId="0" xfId="0" applyFont="1">
      <alignment vertical="center"/>
    </xf>
    <xf numFmtId="0" fontId="16" fillId="0" borderId="8" xfId="0" applyFont="1" applyBorder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center"/>
    </xf>
    <xf numFmtId="0" fontId="16" fillId="0" borderId="7" xfId="0" applyFont="1" applyBorder="1">
      <alignment vertical="center"/>
    </xf>
    <xf numFmtId="0" fontId="16" fillId="0" borderId="0" xfId="0" applyFont="1" applyAlignment="1">
      <alignment horizontal="center" vertical="top"/>
    </xf>
    <xf numFmtId="179" fontId="18" fillId="0" borderId="0" xfId="0" applyNumberFormat="1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21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/>
    <xf numFmtId="0" fontId="16" fillId="0" borderId="8" xfId="0" applyFont="1" applyBorder="1" applyAlignment="1">
      <alignment horizontal="center" vertical="top"/>
    </xf>
    <xf numFmtId="0" fontId="21" fillId="0" borderId="0" xfId="0" applyFont="1">
      <alignment vertical="center"/>
    </xf>
    <xf numFmtId="0" fontId="21" fillId="0" borderId="0" xfId="0" applyFont="1" applyAlignment="1">
      <alignment horizontal="center"/>
    </xf>
    <xf numFmtId="179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right"/>
    </xf>
    <xf numFmtId="176" fontId="11" fillId="0" borderId="7" xfId="0" applyNumberFormat="1" applyFont="1" applyBorder="1" applyAlignment="1">
      <alignment horizontal="left"/>
    </xf>
    <xf numFmtId="178" fontId="15" fillId="0" borderId="7" xfId="0" applyNumberFormat="1" applyFont="1" applyBorder="1" applyAlignment="1">
      <alignment horizontal="left"/>
    </xf>
    <xf numFmtId="0" fontId="11" fillId="0" borderId="8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right" vertical="center"/>
    </xf>
    <xf numFmtId="0" fontId="11" fillId="2" borderId="0" xfId="0" applyFont="1" applyFill="1">
      <alignment vertical="center"/>
    </xf>
    <xf numFmtId="0" fontId="11" fillId="0" borderId="7" xfId="0" applyFont="1" applyBorder="1">
      <alignment vertical="center"/>
    </xf>
    <xf numFmtId="0" fontId="11" fillId="0" borderId="0" xfId="0" applyFont="1" applyAlignment="1">
      <alignment horizontal="center" vertical="top"/>
    </xf>
    <xf numFmtId="179" fontId="24" fillId="0" borderId="0" xfId="0" applyNumberFormat="1" applyFont="1">
      <alignment vertical="center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27" fillId="0" borderId="0" xfId="0" applyFont="1" applyAlignment="1"/>
    <xf numFmtId="0" fontId="27" fillId="0" borderId="8" xfId="0" applyFont="1" applyBorder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27" fillId="0" borderId="0" xfId="0" applyFont="1">
      <alignment vertical="center"/>
    </xf>
    <xf numFmtId="0" fontId="27" fillId="0" borderId="0" xfId="0" applyFont="1" applyAlignment="1">
      <alignment horizontal="center"/>
    </xf>
    <xf numFmtId="179" fontId="29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B10" sqref="B10:C10"/>
    </sheetView>
  </sheetViews>
  <sheetFormatPr defaultColWidth="9" defaultRowHeight="14.25" outlineLevelCol="4"/>
  <cols>
    <col min="1" max="1" width="26" style="27" customWidth="1"/>
    <col min="2" max="3" width="27.25" style="27" customWidth="1"/>
    <col min="4" max="4" width="7.63333333333333" style="27" customWidth="1"/>
    <col min="5" max="5" width="36.6333333333333" style="31" customWidth="1"/>
  </cols>
  <sheetData>
    <row r="1" ht="24.95" customHeight="1"/>
    <row r="2" s="42" customFormat="1" ht="69" customHeight="1" spans="1:5">
      <c r="A2" s="65" t="s">
        <v>0</v>
      </c>
      <c r="B2" s="66"/>
      <c r="C2" s="66"/>
      <c r="D2" s="44"/>
      <c r="E2" s="31"/>
    </row>
    <row r="3" s="42" customFormat="1" ht="20.1" customHeight="1" spans="1:5">
      <c r="A3" s="66"/>
      <c r="B3" s="66"/>
      <c r="C3" s="66"/>
      <c r="D3" s="44"/>
      <c r="E3" s="31"/>
    </row>
    <row r="4" s="42" customFormat="1" ht="45" customHeight="1" spans="1:5">
      <c r="A4" s="67" t="s">
        <v>1</v>
      </c>
      <c r="B4" s="67"/>
      <c r="C4" s="67"/>
      <c r="D4" s="30"/>
      <c r="E4" s="31" t="s">
        <v>2</v>
      </c>
    </row>
    <row r="5" s="42" customFormat="1" ht="45" customHeight="1" spans="1:5">
      <c r="A5" s="67"/>
      <c r="B5" s="67"/>
      <c r="C5" s="67"/>
      <c r="D5" s="30"/>
      <c r="E5" s="31" t="s">
        <v>3</v>
      </c>
    </row>
    <row r="6" s="43" customFormat="1" ht="45" customHeight="1" spans="1:5">
      <c r="A6" s="68" t="s">
        <v>4</v>
      </c>
      <c r="B6" s="69" t="str">
        <f>E26</f>
        <v>霍山县与儿街镇人民政府</v>
      </c>
      <c r="C6" s="69"/>
      <c r="D6" s="47"/>
      <c r="E6" s="31" t="s">
        <v>5</v>
      </c>
    </row>
    <row r="7" s="43" customFormat="1" ht="45" customHeight="1" spans="1:5">
      <c r="A7" s="70"/>
      <c r="B7" s="71" t="s">
        <v>6</v>
      </c>
      <c r="C7" s="71"/>
      <c r="D7" s="40"/>
      <c r="E7" s="31" t="s">
        <v>7</v>
      </c>
    </row>
    <row r="8" s="43" customFormat="1" ht="45" customHeight="1" spans="1:5">
      <c r="A8" s="70"/>
      <c r="B8" s="72"/>
      <c r="C8" s="72"/>
      <c r="D8" s="40"/>
      <c r="E8" s="31" t="s">
        <v>8</v>
      </c>
    </row>
    <row r="9" s="43" customFormat="1" ht="45" customHeight="1" spans="1:5">
      <c r="A9" s="70"/>
      <c r="B9" s="73"/>
      <c r="C9" s="73"/>
      <c r="D9" s="50"/>
      <c r="E9" s="31" t="s">
        <v>9</v>
      </c>
    </row>
    <row r="10" s="43" customFormat="1" ht="45" customHeight="1" spans="1:5">
      <c r="A10" s="68" t="s">
        <v>10</v>
      </c>
      <c r="B10" s="74" t="s">
        <v>11</v>
      </c>
      <c r="C10" s="74"/>
      <c r="D10" s="47"/>
      <c r="E10" s="31" t="s">
        <v>12</v>
      </c>
    </row>
    <row r="11" s="43" customFormat="1" ht="45" customHeight="1" spans="1:5">
      <c r="A11" s="73"/>
      <c r="B11" s="71" t="s">
        <v>6</v>
      </c>
      <c r="C11" s="71"/>
      <c r="D11" s="40"/>
      <c r="E11" s="31" t="s">
        <v>13</v>
      </c>
    </row>
    <row r="12" s="43" customFormat="1" ht="45" customHeight="1" spans="1:5">
      <c r="A12" s="73"/>
      <c r="B12" s="73"/>
      <c r="C12" s="73"/>
      <c r="D12" s="50"/>
      <c r="E12" s="31" t="s">
        <v>14</v>
      </c>
    </row>
    <row r="13" s="43" customFormat="1" ht="45" customHeight="1" spans="1:5">
      <c r="A13" s="73"/>
      <c r="B13" s="73"/>
      <c r="C13" s="73"/>
      <c r="D13" s="50"/>
      <c r="E13" s="31" t="s">
        <v>15</v>
      </c>
    </row>
    <row r="14" s="43" customFormat="1" ht="45" customHeight="1" spans="1:5">
      <c r="A14" s="73"/>
      <c r="B14" s="73"/>
      <c r="C14" s="73"/>
      <c r="D14" s="50"/>
      <c r="E14" s="31" t="s">
        <v>16</v>
      </c>
    </row>
    <row r="15" s="43" customFormat="1" ht="45" customHeight="1" spans="1:5">
      <c r="A15" s="75">
        <v>44072</v>
      </c>
      <c r="B15" s="75"/>
      <c r="C15" s="75"/>
      <c r="D15" s="52"/>
      <c r="E15" s="31" t="s">
        <v>17</v>
      </c>
    </row>
    <row r="16" s="43" customFormat="1" ht="45" customHeight="1" spans="1:5">
      <c r="A16" s="73"/>
      <c r="B16" s="73"/>
      <c r="C16" s="73"/>
      <c r="D16" s="50"/>
      <c r="E16" t="s">
        <v>18</v>
      </c>
    </row>
    <row r="17" ht="45" customHeight="1" spans="1:5">
      <c r="A17" s="76"/>
      <c r="B17" s="76"/>
      <c r="C17" s="76"/>
      <c r="E17" s="31" t="s">
        <v>19</v>
      </c>
    </row>
    <row r="18" ht="45" customHeight="1" spans="1:5">
      <c r="A18" s="76"/>
      <c r="B18" s="76"/>
      <c r="C18" s="76"/>
      <c r="E18" s="31" t="s">
        <v>20</v>
      </c>
    </row>
    <row r="19" ht="45" customHeight="1" spans="1:5">
      <c r="A19" s="76"/>
      <c r="B19" s="76"/>
      <c r="C19" s="76"/>
      <c r="E19" s="31" t="s">
        <v>21</v>
      </c>
    </row>
    <row r="20" ht="45" customHeight="1" spans="1:5">
      <c r="E20" s="31" t="s">
        <v>22</v>
      </c>
    </row>
    <row r="21" ht="45" customHeight="1" spans="1:5">
      <c r="E21" s="31" t="s">
        <v>23</v>
      </c>
    </row>
    <row r="22" ht="45" customHeight="1" spans="1:5">
      <c r="E22" s="31" t="s">
        <v>24</v>
      </c>
    </row>
    <row r="23" ht="45" customHeight="1" spans="1:5">
      <c r="E23" s="31" t="s">
        <v>25</v>
      </c>
    </row>
    <row r="24" ht="45" customHeight="1" spans="1:5">
      <c r="E24" s="31" t="s">
        <v>26</v>
      </c>
    </row>
    <row r="25" ht="45" customHeight="1" spans="1:5">
      <c r="E25" s="31" t="s">
        <v>26</v>
      </c>
    </row>
    <row r="26" ht="45" customHeight="1" spans="1:5">
      <c r="E26" s="31" t="s">
        <v>27</v>
      </c>
    </row>
    <row r="27" ht="45" customHeight="1"/>
    <row r="28" ht="45" customHeight="1"/>
    <row r="29" ht="45" customHeight="1"/>
  </sheetData>
  <mergeCells count="7">
    <mergeCell ref="A2:C2"/>
    <mergeCell ref="A4:C4"/>
    <mergeCell ref="B6:C6"/>
    <mergeCell ref="B7:C7"/>
    <mergeCell ref="B10:C10"/>
    <mergeCell ref="B11:C11"/>
    <mergeCell ref="A15:C15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B10" sqref="B10:C10"/>
    </sheetView>
  </sheetViews>
  <sheetFormatPr defaultColWidth="9" defaultRowHeight="14.25" outlineLevelCol="4"/>
  <cols>
    <col min="1" max="1" width="26" style="27" customWidth="1"/>
    <col min="2" max="3" width="27.25" style="27" customWidth="1"/>
    <col min="4" max="4" width="7.63333333333333" style="27" customWidth="1"/>
    <col min="5" max="5" width="36.6333333333333" style="31" customWidth="1"/>
  </cols>
  <sheetData>
    <row r="1" ht="24.95" customHeight="1"/>
    <row r="2" s="42" customFormat="1" ht="69" customHeight="1" spans="1:5">
      <c r="A2" s="65" t="e">
        <f>#REF!</f>
        <v>#REF!</v>
      </c>
      <c r="B2" s="66"/>
      <c r="C2" s="66"/>
      <c r="D2" s="44"/>
      <c r="E2" s="31" t="s">
        <v>28</v>
      </c>
    </row>
    <row r="3" s="42" customFormat="1" ht="20.1" customHeight="1" spans="1:5">
      <c r="A3" s="66"/>
      <c r="B3" s="66"/>
      <c r="C3" s="66"/>
      <c r="D3" s="44"/>
      <c r="E3" s="31"/>
    </row>
    <row r="4" s="42" customFormat="1" ht="45" customHeight="1" spans="1:5">
      <c r="A4" s="67" t="s">
        <v>29</v>
      </c>
      <c r="B4" s="67"/>
      <c r="C4" s="67"/>
      <c r="D4" s="30"/>
      <c r="E4" s="31" t="s">
        <v>2</v>
      </c>
    </row>
    <row r="5" s="42" customFormat="1" ht="45" customHeight="1" spans="1:5">
      <c r="A5" s="67"/>
      <c r="B5" s="67"/>
      <c r="C5" s="67"/>
      <c r="D5" s="30"/>
      <c r="E5" s="31" t="s">
        <v>3</v>
      </c>
    </row>
    <row r="6" s="43" customFormat="1" ht="45" customHeight="1" spans="1:5">
      <c r="A6" s="68" t="s">
        <v>30</v>
      </c>
      <c r="B6" s="69" t="e">
        <f>#REF!</f>
        <v>#REF!</v>
      </c>
      <c r="C6" s="69"/>
      <c r="D6" s="47"/>
      <c r="E6" s="31" t="s">
        <v>5</v>
      </c>
    </row>
    <row r="7" s="43" customFormat="1" ht="45" customHeight="1" spans="1:5">
      <c r="A7" s="70"/>
      <c r="B7" s="71" t="s">
        <v>6</v>
      </c>
      <c r="C7" s="71"/>
      <c r="D7" s="40"/>
      <c r="E7" s="31" t="s">
        <v>7</v>
      </c>
    </row>
    <row r="8" s="43" customFormat="1" ht="45" customHeight="1" spans="1:5">
      <c r="A8" s="70"/>
      <c r="B8" s="72"/>
      <c r="C8" s="72"/>
      <c r="D8" s="40"/>
      <c r="E8" s="31" t="s">
        <v>8</v>
      </c>
    </row>
    <row r="9" s="43" customFormat="1" ht="45" customHeight="1" spans="1:5">
      <c r="A9" s="70"/>
      <c r="B9" s="73"/>
      <c r="C9" s="73"/>
      <c r="D9" s="50"/>
      <c r="E9" s="31" t="s">
        <v>9</v>
      </c>
    </row>
    <row r="10" s="43" customFormat="1" ht="45" customHeight="1" spans="1:5">
      <c r="A10" s="68" t="s">
        <v>10</v>
      </c>
      <c r="B10" s="74" t="s">
        <v>11</v>
      </c>
      <c r="C10" s="74"/>
      <c r="D10" s="47"/>
      <c r="E10" s="31" t="s">
        <v>12</v>
      </c>
    </row>
    <row r="11" s="43" customFormat="1" ht="45" customHeight="1" spans="1:5">
      <c r="A11" s="73"/>
      <c r="B11" s="71" t="s">
        <v>6</v>
      </c>
      <c r="C11" s="71"/>
      <c r="D11" s="40"/>
      <c r="E11" s="31" t="s">
        <v>13</v>
      </c>
    </row>
    <row r="12" s="43" customFormat="1" ht="45" customHeight="1" spans="1:5">
      <c r="A12" s="73"/>
      <c r="B12" s="73"/>
      <c r="C12" s="73"/>
      <c r="D12" s="50"/>
      <c r="E12" s="31" t="s">
        <v>14</v>
      </c>
    </row>
    <row r="13" s="43" customFormat="1" ht="45" customHeight="1" spans="1:5">
      <c r="A13" s="73"/>
      <c r="B13" s="73"/>
      <c r="C13" s="73"/>
      <c r="D13" s="50"/>
      <c r="E13" s="31" t="s">
        <v>15</v>
      </c>
    </row>
    <row r="14" s="43" customFormat="1" ht="45" customHeight="1" spans="1:5">
      <c r="A14" s="73"/>
      <c r="B14" s="73"/>
      <c r="C14" s="73"/>
      <c r="D14" s="50"/>
      <c r="E14" s="31" t="s">
        <v>16</v>
      </c>
    </row>
    <row r="15" s="43" customFormat="1" ht="45" customHeight="1" spans="1:5">
      <c r="A15" s="75" t="e">
        <f>#REF!</f>
        <v>#REF!</v>
      </c>
      <c r="B15" s="75"/>
      <c r="C15" s="75"/>
      <c r="D15" s="52"/>
      <c r="E15" s="31" t="s">
        <v>17</v>
      </c>
    </row>
    <row r="16" s="43" customFormat="1" ht="45" customHeight="1" spans="1:5">
      <c r="A16" s="73"/>
      <c r="B16" s="73"/>
      <c r="C16" s="73"/>
      <c r="D16" s="50"/>
      <c r="E16" t="s">
        <v>18</v>
      </c>
    </row>
    <row r="17" ht="45" customHeight="1" spans="1:5">
      <c r="A17" s="76"/>
      <c r="B17" s="76"/>
      <c r="C17" s="76"/>
      <c r="E17" s="31" t="s">
        <v>19</v>
      </c>
    </row>
    <row r="18" ht="45" customHeight="1" spans="1:5">
      <c r="A18" s="76"/>
      <c r="B18" s="76"/>
      <c r="C18" s="76"/>
      <c r="E18" s="31" t="s">
        <v>20</v>
      </c>
    </row>
    <row r="19" ht="45" customHeight="1" spans="1:5">
      <c r="A19" s="76"/>
      <c r="B19" s="76"/>
      <c r="C19" s="76"/>
      <c r="E19" s="31" t="s">
        <v>21</v>
      </c>
    </row>
    <row r="20" ht="45" customHeight="1" spans="1:5">
      <c r="E20" s="31" t="s">
        <v>22</v>
      </c>
    </row>
    <row r="21" ht="45" customHeight="1" spans="1:5">
      <c r="E21" s="31" t="s">
        <v>23</v>
      </c>
    </row>
    <row r="22" ht="45" customHeight="1" spans="1:5">
      <c r="E22" s="31" t="s">
        <v>24</v>
      </c>
    </row>
    <row r="23" ht="45" customHeight="1" spans="1:5">
      <c r="E23" s="31" t="s">
        <v>25</v>
      </c>
    </row>
    <row r="24" ht="45" customHeight="1" spans="1:5">
      <c r="E24" s="31" t="s">
        <v>26</v>
      </c>
    </row>
    <row r="25" ht="45" customHeight="1" spans="1:5">
      <c r="E25" s="31" t="s">
        <v>26</v>
      </c>
    </row>
    <row r="26" ht="45" customHeight="1" spans="1:5">
      <c r="E26" s="31" t="s">
        <v>27</v>
      </c>
    </row>
    <row r="27" ht="45" customHeight="1"/>
    <row r="28" ht="45" customHeight="1"/>
    <row r="29" ht="45" customHeight="1"/>
  </sheetData>
  <mergeCells count="7">
    <mergeCell ref="A2:C2"/>
    <mergeCell ref="A4:C4"/>
    <mergeCell ref="B6:C6"/>
    <mergeCell ref="B7:C7"/>
    <mergeCell ref="B10:C10"/>
    <mergeCell ref="B11:C11"/>
    <mergeCell ref="A15:C15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7" workbookViewId="0">
      <selection activeCell="B10" sqref="B10:C10"/>
    </sheetView>
  </sheetViews>
  <sheetFormatPr defaultColWidth="9" defaultRowHeight="13.5" outlineLevelCol="5"/>
  <cols>
    <col min="1" max="1" width="18.1333333333333" style="27" customWidth="1"/>
    <col min="2" max="2" width="22" style="27" customWidth="1"/>
    <col min="3" max="3" width="4.88333333333333" style="27" customWidth="1"/>
    <col min="4" max="4" width="19.3833333333333" style="27" customWidth="1"/>
    <col min="5" max="5" width="23.75" style="27" customWidth="1"/>
    <col min="6" max="6" width="34.8833333333333" customWidth="1"/>
  </cols>
  <sheetData>
    <row r="1" ht="24.95" customHeight="1"/>
    <row r="2" s="25" customFormat="1" ht="72" customHeight="1" spans="1:6">
      <c r="A2" s="53" t="e">
        <f>'发包价封面（外）'!A2</f>
        <v>#REF!</v>
      </c>
      <c r="B2" s="53"/>
      <c r="C2" s="53"/>
      <c r="D2" s="53"/>
      <c r="E2" s="53"/>
    </row>
    <row r="3" s="25" customFormat="1" ht="20.1" customHeight="1"/>
    <row r="4" s="25" customFormat="1" ht="45" customHeight="1" spans="1:6">
      <c r="A4" s="54" t="str">
        <f>'发包价封面（外）'!A4</f>
        <v>发 包 价</v>
      </c>
      <c r="B4" s="54"/>
      <c r="C4" s="54"/>
      <c r="D4" s="54"/>
      <c r="E4" s="54"/>
      <c r="F4" s="31" t="s">
        <v>2</v>
      </c>
    </row>
    <row r="5" s="26" customFormat="1" ht="30" customHeight="1" spans="1:6">
      <c r="A5" s="55" t="s">
        <v>31</v>
      </c>
      <c r="B5" s="55"/>
      <c r="C5" s="56">
        <v>1740257.83</v>
      </c>
      <c r="D5" s="56"/>
      <c r="E5" s="56"/>
    </row>
    <row r="6" s="26" customFormat="1" ht="30" customHeight="1" spans="1:6">
      <c r="A6" s="55" t="s">
        <v>32</v>
      </c>
      <c r="B6" s="55"/>
      <c r="C6" s="57">
        <f>C5</f>
        <v>1740257.83</v>
      </c>
      <c r="D6" s="57"/>
      <c r="E6" s="57"/>
    </row>
    <row r="7" s="26" customFormat="1" ht="45" customHeight="1"/>
    <row r="8" s="26" customFormat="1" ht="45" customHeight="1" spans="1:6">
      <c r="A8" s="55" t="s">
        <v>30</v>
      </c>
      <c r="D8" s="55" t="s">
        <v>10</v>
      </c>
      <c r="F8" s="26">
        <v>3471696.48</v>
      </c>
    </row>
    <row r="9" s="26" customFormat="1" ht="45" customHeight="1" spans="1:6">
      <c r="B9" s="58" t="s">
        <v>6</v>
      </c>
      <c r="E9" s="58" t="s">
        <v>33</v>
      </c>
      <c r="F9" s="26">
        <v>371265.1</v>
      </c>
    </row>
    <row r="10" s="26" customFormat="1" ht="45" customHeight="1" spans="1:6">
      <c r="B10" s="59"/>
      <c r="E10" s="59"/>
      <c r="F10" s="26">
        <f>F8+F9</f>
        <v>3842961.58</v>
      </c>
    </row>
    <row r="11" s="26" customFormat="1" ht="20.1" customHeight="1" spans="1:6">
      <c r="A11" s="60" t="s">
        <v>34</v>
      </c>
      <c r="D11" s="60" t="s">
        <v>34</v>
      </c>
    </row>
    <row r="12" s="26" customFormat="1" ht="20.1" customHeight="1" spans="1:6">
      <c r="A12" s="55" t="s">
        <v>35</v>
      </c>
      <c r="D12" s="55" t="s">
        <v>35</v>
      </c>
    </row>
    <row r="13" s="26" customFormat="1" ht="45" customHeight="1" spans="1:6">
      <c r="B13" s="58" t="s">
        <v>36</v>
      </c>
      <c r="E13" s="58" t="s">
        <v>36</v>
      </c>
      <c r="F13" s="26">
        <f>F10-200000*1.09</f>
        <v>3624961.58</v>
      </c>
    </row>
    <row r="14" s="26" customFormat="1" ht="45" customHeight="1" spans="1:6">
      <c r="F14" s="61">
        <f>F13*0.92+200000*1.09</f>
        <v>3552964.6536</v>
      </c>
    </row>
    <row r="15" s="26" customFormat="1" ht="20.1" customHeight="1" spans="1:6">
      <c r="A15" s="60" t="s">
        <v>37</v>
      </c>
      <c r="B15" s="62"/>
      <c r="D15" s="60" t="s">
        <v>38</v>
      </c>
      <c r="E15" s="62"/>
    </row>
    <row r="16" s="26" customFormat="1" ht="45" customHeight="1" spans="1:6">
      <c r="A16" s="63" t="s">
        <v>39</v>
      </c>
      <c r="B16" s="63"/>
      <c r="D16" s="63" t="s">
        <v>40</v>
      </c>
      <c r="E16" s="63"/>
    </row>
    <row r="17" s="26" customFormat="1" ht="45" customHeight="1"/>
    <row r="18" s="26" customFormat="1" ht="45" customHeight="1" spans="1:5">
      <c r="A18" s="60" t="s">
        <v>41</v>
      </c>
      <c r="B18" s="64" t="e">
        <f>#REF!</f>
        <v>#REF!</v>
      </c>
      <c r="D18" s="60" t="s">
        <v>42</v>
      </c>
      <c r="E18" s="64" t="e">
        <f>'发包价封面（外）'!A15</f>
        <v>#REF!</v>
      </c>
    </row>
    <row r="19" s="26" customFormat="1" ht="45" customHeight="1"/>
    <row r="20" ht="45" customHeight="1"/>
    <row r="21" ht="45" customHeight="1"/>
    <row r="22" ht="45" customHeight="1"/>
    <row r="23" ht="45" customHeight="1"/>
    <row r="24" ht="45" customHeight="1"/>
    <row r="25" ht="45" customHeight="1"/>
    <row r="26" ht="45" customHeight="1"/>
    <row r="27" ht="45" customHeight="1"/>
    <row r="28" ht="45" customHeight="1"/>
    <row r="29" ht="45" customHeight="1"/>
    <row r="30" ht="45" customHeight="1"/>
    <row r="31" ht="45" customHeight="1"/>
    <row r="32" ht="45" customHeight="1"/>
    <row r="33" ht="45" customHeight="1"/>
    <row r="34" ht="45" customHeight="1"/>
  </sheetData>
  <mergeCells count="8">
    <mergeCell ref="A2:E2"/>
    <mergeCell ref="A4:E4"/>
    <mergeCell ref="A5:B5"/>
    <mergeCell ref="C5:E5"/>
    <mergeCell ref="A6:B6"/>
    <mergeCell ref="C6:E6"/>
    <mergeCell ref="A16:B16"/>
    <mergeCell ref="D16:E16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A2" sqref="A2:C2"/>
    </sheetView>
  </sheetViews>
  <sheetFormatPr defaultColWidth="9" defaultRowHeight="14.25" outlineLevelCol="4"/>
  <cols>
    <col min="1" max="1" width="26" style="27" customWidth="1"/>
    <col min="2" max="3" width="27.25" style="27" customWidth="1"/>
    <col min="4" max="4" width="7.63333333333333" style="27" customWidth="1"/>
    <col min="5" max="5" width="49.5" style="31" customWidth="1"/>
  </cols>
  <sheetData>
    <row r="1" ht="24.95" customHeight="1"/>
    <row r="2" s="42" customFormat="1" ht="69" customHeight="1" spans="1:5">
      <c r="A2" s="28" t="s">
        <v>43</v>
      </c>
      <c r="B2" s="44"/>
      <c r="C2" s="44"/>
      <c r="D2" s="44"/>
      <c r="E2" s="31"/>
    </row>
    <row r="3" s="42" customFormat="1" ht="20.1" customHeight="1" spans="1:5">
      <c r="A3" s="44"/>
      <c r="B3" s="44"/>
      <c r="C3" s="44"/>
      <c r="D3" s="44"/>
      <c r="E3" s="31"/>
    </row>
    <row r="4" s="42" customFormat="1" ht="45" customHeight="1" spans="1:5">
      <c r="A4" s="30" t="str">
        <f>'最高限价1（内）'!A4</f>
        <v>招 标 最 高 限 价</v>
      </c>
      <c r="B4" s="30"/>
      <c r="C4" s="30"/>
      <c r="D4" s="30"/>
      <c r="E4" s="31" t="s">
        <v>2</v>
      </c>
    </row>
    <row r="5" s="42" customFormat="1" ht="45" customHeight="1" spans="1:5">
      <c r="A5" s="30"/>
      <c r="B5" s="30"/>
      <c r="C5" s="30"/>
      <c r="D5" s="30"/>
      <c r="E5" s="31" t="s">
        <v>3</v>
      </c>
    </row>
    <row r="6" s="43" customFormat="1" ht="45" customHeight="1" spans="1:5">
      <c r="A6" s="45" t="s">
        <v>30</v>
      </c>
      <c r="B6" s="46" t="str">
        <f>E8</f>
        <v>霍山县下符桥镇人民政府</v>
      </c>
      <c r="C6" s="46"/>
      <c r="D6" s="47"/>
      <c r="E6" s="31" t="s">
        <v>5</v>
      </c>
    </row>
    <row r="7" s="43" customFormat="1" ht="45" customHeight="1" spans="1:5">
      <c r="A7" s="48"/>
      <c r="B7" s="49" t="s">
        <v>6</v>
      </c>
      <c r="C7" s="49"/>
      <c r="D7" s="40"/>
      <c r="E7" s="31" t="s">
        <v>7</v>
      </c>
    </row>
    <row r="8" s="43" customFormat="1" ht="45" customHeight="1" spans="1:5">
      <c r="A8" s="48"/>
      <c r="B8" s="40"/>
      <c r="C8" s="40"/>
      <c r="D8" s="40"/>
      <c r="E8" s="31" t="s">
        <v>8</v>
      </c>
    </row>
    <row r="9" s="43" customFormat="1" ht="45" customHeight="1" spans="1:5">
      <c r="A9" s="48"/>
      <c r="B9" s="50"/>
      <c r="C9" s="50"/>
      <c r="D9" s="50"/>
      <c r="E9" s="31" t="s">
        <v>9</v>
      </c>
    </row>
    <row r="10" s="43" customFormat="1" ht="45" customHeight="1" spans="1:5">
      <c r="A10" s="45" t="s">
        <v>10</v>
      </c>
      <c r="B10" s="51" t="s">
        <v>11</v>
      </c>
      <c r="C10" s="51"/>
      <c r="D10" s="47"/>
      <c r="E10" s="31" t="s">
        <v>12</v>
      </c>
    </row>
    <row r="11" s="43" customFormat="1" ht="45" customHeight="1" spans="1:5">
      <c r="A11" s="50"/>
      <c r="B11" s="49" t="s">
        <v>6</v>
      </c>
      <c r="C11" s="49"/>
      <c r="D11" s="40"/>
      <c r="E11" s="31" t="s">
        <v>13</v>
      </c>
    </row>
    <row r="12" s="43" customFormat="1" ht="45" customHeight="1" spans="1:5">
      <c r="A12" s="50"/>
      <c r="B12" s="50"/>
      <c r="C12" s="50"/>
      <c r="D12" s="50"/>
      <c r="E12" s="31" t="s">
        <v>14</v>
      </c>
    </row>
    <row r="13" s="43" customFormat="1" ht="45" customHeight="1" spans="1:5">
      <c r="A13" s="50"/>
      <c r="B13" s="50"/>
      <c r="C13" s="50"/>
      <c r="D13" s="50"/>
      <c r="E13" s="31" t="s">
        <v>15</v>
      </c>
    </row>
    <row r="14" s="43" customFormat="1" ht="45" customHeight="1" spans="1:5">
      <c r="A14" s="50"/>
      <c r="B14" s="50"/>
      <c r="C14" s="50"/>
      <c r="D14" s="50"/>
      <c r="E14" s="31" t="s">
        <v>16</v>
      </c>
    </row>
    <row r="15" s="43" customFormat="1" ht="45" customHeight="1" spans="1:5">
      <c r="A15" s="52">
        <v>43790</v>
      </c>
      <c r="B15" s="52"/>
      <c r="C15" s="52"/>
      <c r="D15" s="52"/>
      <c r="E15" s="31" t="s">
        <v>17</v>
      </c>
    </row>
    <row r="16" s="43" customFormat="1" ht="45" customHeight="1" spans="1:5">
      <c r="A16" s="50"/>
      <c r="B16" s="50"/>
      <c r="C16" s="50"/>
      <c r="D16" s="50"/>
      <c r="E16" t="s">
        <v>18</v>
      </c>
    </row>
    <row r="17" ht="45" customHeight="1" spans="5:5">
      <c r="E17" s="31" t="s">
        <v>19</v>
      </c>
    </row>
    <row r="18" ht="45" customHeight="1" spans="5:5">
      <c r="E18" s="31" t="s">
        <v>20</v>
      </c>
    </row>
    <row r="19" ht="45" customHeight="1" spans="5:5">
      <c r="E19" s="31" t="s">
        <v>21</v>
      </c>
    </row>
    <row r="20" ht="45" customHeight="1" spans="5:5">
      <c r="E20" s="31" t="s">
        <v>22</v>
      </c>
    </row>
    <row r="21" ht="45" customHeight="1" spans="5:5">
      <c r="E21" s="31" t="s">
        <v>23</v>
      </c>
    </row>
    <row r="22" ht="45" customHeight="1" spans="5:5">
      <c r="E22" s="31" t="s">
        <v>24</v>
      </c>
    </row>
    <row r="23" ht="45" customHeight="1" spans="5:5">
      <c r="E23" s="31" t="s">
        <v>25</v>
      </c>
    </row>
    <row r="24" ht="45" customHeight="1" spans="5:5">
      <c r="E24" s="31" t="s">
        <v>26</v>
      </c>
    </row>
    <row r="25" ht="45" customHeight="1" spans="5:5">
      <c r="E25" s="31" t="s">
        <v>44</v>
      </c>
    </row>
    <row r="26" ht="45" customHeight="1" spans="5:5">
      <c r="E26" s="31" t="s">
        <v>45</v>
      </c>
    </row>
    <row r="27" ht="45" customHeight="1" spans="5:5">
      <c r="E27" s="31" t="s">
        <v>46</v>
      </c>
    </row>
    <row r="28" ht="45" customHeight="1" spans="5:5">
      <c r="E28" s="31" t="s">
        <v>47</v>
      </c>
    </row>
    <row r="29" ht="45" customHeight="1" spans="5:5">
      <c r="E29" s="31" t="s">
        <v>48</v>
      </c>
    </row>
  </sheetData>
  <mergeCells count="7">
    <mergeCell ref="A2:C2"/>
    <mergeCell ref="A4:C4"/>
    <mergeCell ref="B6:C6"/>
    <mergeCell ref="B7:C7"/>
    <mergeCell ref="B10:C10"/>
    <mergeCell ref="B11:C11"/>
    <mergeCell ref="A15:C15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C5" sqref="C5:E5"/>
    </sheetView>
  </sheetViews>
  <sheetFormatPr defaultColWidth="9" defaultRowHeight="13.5" outlineLevelCol="5"/>
  <cols>
    <col min="1" max="1" width="18.1333333333333" style="27" customWidth="1"/>
    <col min="2" max="2" width="22" style="27" customWidth="1"/>
    <col min="3" max="3" width="4.88333333333333" style="27" customWidth="1"/>
    <col min="4" max="4" width="19.3833333333333" style="27" customWidth="1"/>
    <col min="5" max="5" width="23.75" style="27" customWidth="1"/>
    <col min="6" max="6" width="34.8833333333333" customWidth="1"/>
  </cols>
  <sheetData>
    <row r="1" ht="24.95" customHeight="1"/>
    <row r="2" s="25" customFormat="1" ht="72" customHeight="1" spans="1:6">
      <c r="A2" s="28" t="s">
        <v>43</v>
      </c>
      <c r="B2" s="28"/>
      <c r="C2" s="28"/>
      <c r="D2" s="28"/>
      <c r="E2" s="28"/>
    </row>
    <row r="3" s="25" customFormat="1" ht="20.1" customHeight="1" spans="1:6">
      <c r="A3" s="29"/>
      <c r="B3" s="29"/>
      <c r="C3" s="29"/>
      <c r="D3" s="29"/>
      <c r="E3" s="29"/>
    </row>
    <row r="4" s="25" customFormat="1" ht="45" customHeight="1" spans="1:6">
      <c r="A4" s="30" t="s">
        <v>49</v>
      </c>
      <c r="B4" s="30"/>
      <c r="C4" s="30"/>
      <c r="D4" s="30"/>
      <c r="E4" s="30"/>
      <c r="F4" s="31" t="s">
        <v>2</v>
      </c>
    </row>
    <row r="5" s="26" customFormat="1" ht="30" customHeight="1" spans="1:6">
      <c r="A5" s="32" t="s">
        <v>50</v>
      </c>
      <c r="B5" s="32"/>
      <c r="C5" s="33">
        <v>540458.96</v>
      </c>
      <c r="D5" s="33"/>
      <c r="E5" s="33"/>
    </row>
    <row r="6" s="26" customFormat="1" ht="30" customHeight="1" spans="1:6">
      <c r="A6" s="32" t="s">
        <v>32</v>
      </c>
      <c r="B6" s="32"/>
      <c r="C6" s="34">
        <f>C5</f>
        <v>540458.96</v>
      </c>
      <c r="D6" s="34"/>
      <c r="E6" s="34"/>
    </row>
    <row r="7" s="26" customFormat="1" ht="45" customHeight="1" spans="1:6">
      <c r="A7" s="35"/>
      <c r="B7" s="35"/>
      <c r="C7" s="35"/>
      <c r="D7" s="35"/>
      <c r="E7" s="35"/>
    </row>
    <row r="8" s="26" customFormat="1" ht="45" customHeight="1" spans="1:6">
      <c r="A8" s="32" t="s">
        <v>30</v>
      </c>
      <c r="B8" s="35"/>
      <c r="C8" s="35"/>
      <c r="D8" s="32" t="s">
        <v>10</v>
      </c>
      <c r="E8" s="35"/>
    </row>
    <row r="9" s="26" customFormat="1" ht="45" customHeight="1" spans="1:6">
      <c r="A9" s="35"/>
      <c r="B9" s="36" t="s">
        <v>6</v>
      </c>
      <c r="C9" s="35"/>
      <c r="D9" s="35"/>
      <c r="E9" s="36" t="s">
        <v>33</v>
      </c>
    </row>
    <row r="10" s="26" customFormat="1" ht="45" customHeight="1" spans="1:6">
      <c r="A10" s="35"/>
      <c r="B10" s="37"/>
      <c r="C10" s="35"/>
      <c r="D10" s="35"/>
      <c r="E10" s="37"/>
    </row>
    <row r="11" s="26" customFormat="1" ht="20.1" customHeight="1" spans="1:6">
      <c r="A11" s="38" t="s">
        <v>34</v>
      </c>
      <c r="B11" s="35"/>
      <c r="C11" s="35"/>
      <c r="D11" s="38" t="s">
        <v>34</v>
      </c>
      <c r="E11" s="35"/>
    </row>
    <row r="12" s="26" customFormat="1" ht="20.1" customHeight="1" spans="1:6">
      <c r="A12" s="32" t="s">
        <v>35</v>
      </c>
      <c r="B12" s="35"/>
      <c r="C12" s="35"/>
      <c r="D12" s="32" t="s">
        <v>35</v>
      </c>
      <c r="E12" s="35"/>
    </row>
    <row r="13" s="26" customFormat="1" ht="45" customHeight="1" spans="1:6">
      <c r="A13" s="35"/>
      <c r="B13" s="36" t="s">
        <v>36</v>
      </c>
      <c r="C13" s="35"/>
      <c r="D13" s="35"/>
      <c r="E13" s="36" t="s">
        <v>36</v>
      </c>
    </row>
    <row r="14" s="26" customFormat="1" ht="45" customHeight="1" spans="1:6">
      <c r="A14" s="35"/>
      <c r="B14" s="35"/>
      <c r="C14" s="35"/>
      <c r="D14" s="35"/>
      <c r="E14" s="35"/>
    </row>
    <row r="15" s="26" customFormat="1" ht="20.1" customHeight="1" spans="1:6">
      <c r="A15" s="38" t="s">
        <v>37</v>
      </c>
      <c r="B15" s="39"/>
      <c r="C15" s="35"/>
      <c r="D15" s="38" t="s">
        <v>38</v>
      </c>
      <c r="E15" s="39"/>
    </row>
    <row r="16" s="26" customFormat="1" ht="45" customHeight="1" spans="1:6">
      <c r="A16" s="40" t="s">
        <v>39</v>
      </c>
      <c r="B16" s="40"/>
      <c r="C16" s="35"/>
      <c r="D16" s="40" t="s">
        <v>40</v>
      </c>
      <c r="E16" s="40"/>
    </row>
    <row r="17" s="26" customFormat="1" ht="45" customHeight="1" spans="1:5">
      <c r="A17" s="35"/>
      <c r="B17" s="35"/>
      <c r="C17" s="35"/>
      <c r="D17" s="35"/>
      <c r="E17" s="35"/>
    </row>
    <row r="18" s="26" customFormat="1" ht="45" customHeight="1" spans="1:5">
      <c r="A18" s="38" t="s">
        <v>41</v>
      </c>
      <c r="B18" s="41">
        <v>43790</v>
      </c>
      <c r="C18" s="35"/>
      <c r="D18" s="38" t="s">
        <v>42</v>
      </c>
      <c r="E18" s="41">
        <v>43790</v>
      </c>
    </row>
    <row r="19" s="26" customFormat="1" ht="45" customHeight="1" spans="1:5">
      <c r="A19" s="35"/>
      <c r="B19" s="35"/>
      <c r="C19" s="35"/>
      <c r="D19" s="35"/>
      <c r="E19" s="35"/>
    </row>
    <row r="20" ht="45" customHeight="1"/>
    <row r="21" ht="45" customHeight="1"/>
    <row r="22" ht="45" customHeight="1"/>
    <row r="23" ht="45" customHeight="1"/>
    <row r="24" ht="45" customHeight="1"/>
    <row r="25" ht="45" customHeight="1"/>
    <row r="26" ht="45" customHeight="1"/>
    <row r="27" ht="45" customHeight="1"/>
    <row r="28" ht="45" customHeight="1"/>
    <row r="29" ht="45" customHeight="1"/>
    <row r="30" ht="45" customHeight="1"/>
    <row r="31" ht="45" customHeight="1"/>
    <row r="32" ht="45" customHeight="1"/>
    <row r="33" ht="45" customHeight="1"/>
    <row r="34" ht="45" customHeight="1"/>
  </sheetData>
  <mergeCells count="8">
    <mergeCell ref="A2:E2"/>
    <mergeCell ref="A4:E4"/>
    <mergeCell ref="A5:B5"/>
    <mergeCell ref="C5:E5"/>
    <mergeCell ref="A6:B6"/>
    <mergeCell ref="C6:E6"/>
    <mergeCell ref="A16:B16"/>
    <mergeCell ref="D16:E16"/>
  </mergeCells>
  <pageMargins left="0.511805555555556" right="0.314583333333333" top="0.751388888888889" bottom="0.751388888888889" header="0.297916666666667" footer="0.297916666666667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view="pageBreakPreview" zoomScaleNormal="100" workbookViewId="0">
      <pane ySplit="3" topLeftCell="A4" activePane="bottomLeft" state="frozen"/>
      <selection/>
      <selection pane="bottomLeft" activeCell="H12" sqref="H12"/>
    </sheetView>
  </sheetViews>
  <sheetFormatPr defaultColWidth="7" defaultRowHeight="11.25"/>
  <cols>
    <col min="1" max="1" width="7.375" style="1" customWidth="1"/>
    <col min="2" max="2" width="37.5" style="1" customWidth="1"/>
    <col min="3" max="3" width="6.25" style="1" customWidth="1"/>
    <col min="4" max="4" width="11.5" style="1" customWidth="1"/>
    <col min="5" max="5" width="13.875" style="1" customWidth="1"/>
    <col min="6" max="6" width="15.625" style="1" customWidth="1"/>
    <col min="7" max="7" width="8.125" style="1" customWidth="1"/>
    <col min="8" max="8" width="9.75" style="1"/>
    <col min="9" max="9" width="12.375" style="1" customWidth="1"/>
    <col min="10" max="10" width="9" style="1"/>
    <col min="11" max="11" width="10" style="1" customWidth="1"/>
    <col min="12" max="13" width="7" style="1"/>
    <col min="14" max="14" width="11.375" style="1"/>
    <col min="15" max="15" width="7.375" style="1"/>
    <col min="16" max="16384" width="7" style="1"/>
  </cols>
  <sheetData>
    <row r="1" ht="30" customHeight="1" spans="1:12">
      <c r="A1" s="4" t="s">
        <v>51</v>
      </c>
      <c r="B1" s="4"/>
      <c r="C1" s="4"/>
      <c r="D1" s="4"/>
      <c r="E1" s="4"/>
      <c r="F1" s="4"/>
      <c r="G1" s="4"/>
    </row>
    <row r="2" ht="22" customHeight="1" spans="1:12">
      <c r="A2" s="5" t="s">
        <v>52</v>
      </c>
      <c r="B2" s="5"/>
      <c r="C2" s="5"/>
      <c r="D2" s="5"/>
      <c r="E2" s="5"/>
      <c r="F2" s="6" t="s">
        <v>53</v>
      </c>
      <c r="G2" s="6"/>
    </row>
    <row r="3" ht="52" customHeight="1" spans="1:12">
      <c r="A3" s="7" t="s">
        <v>54</v>
      </c>
      <c r="B3" s="8" t="s">
        <v>55</v>
      </c>
      <c r="C3" s="8" t="s">
        <v>56</v>
      </c>
      <c r="D3" s="8" t="s">
        <v>57</v>
      </c>
      <c r="E3" s="7" t="s">
        <v>58</v>
      </c>
      <c r="F3" s="8" t="s">
        <v>59</v>
      </c>
      <c r="G3" s="9" t="s">
        <v>60</v>
      </c>
    </row>
    <row r="4" s="1" customFormat="1" ht="29" customHeight="1" spans="1:12">
      <c r="A4" s="10">
        <v>1</v>
      </c>
      <c r="B4" s="11" t="s">
        <v>61</v>
      </c>
      <c r="C4" s="10" t="s">
        <v>62</v>
      </c>
      <c r="D4" s="12">
        <v>78</v>
      </c>
      <c r="E4" s="12">
        <v>270.4</v>
      </c>
      <c r="F4" s="12">
        <f>E4*D4</f>
        <v>21091.2</v>
      </c>
      <c r="G4" s="13"/>
      <c r="H4" s="14"/>
      <c r="I4" s="15"/>
      <c r="L4" s="16"/>
    </row>
    <row r="5" s="1" customFormat="1" ht="29" customHeight="1" spans="1:12">
      <c r="A5" s="10">
        <v>2</v>
      </c>
      <c r="B5" s="11" t="s">
        <v>63</v>
      </c>
      <c r="C5" s="10" t="s">
        <v>64</v>
      </c>
      <c r="D5" s="12">
        <v>3</v>
      </c>
      <c r="E5" s="12">
        <v>2690.5</v>
      </c>
      <c r="F5" s="12">
        <f>E5*D5</f>
        <v>8071.5</v>
      </c>
      <c r="G5" s="13"/>
      <c r="H5" s="14"/>
      <c r="I5" s="15"/>
      <c r="L5" s="16"/>
    </row>
    <row r="6" s="1" customFormat="1" ht="29" customHeight="1" spans="1:12">
      <c r="A6" s="10">
        <v>3</v>
      </c>
      <c r="B6" s="11" t="s">
        <v>65</v>
      </c>
      <c r="C6" s="10" t="s">
        <v>64</v>
      </c>
      <c r="D6" s="12">
        <v>3</v>
      </c>
      <c r="E6" s="12">
        <v>210.03</v>
      </c>
      <c r="F6" s="12">
        <f>E6*D6</f>
        <v>630.09</v>
      </c>
      <c r="G6" s="13"/>
      <c r="H6" s="14"/>
      <c r="I6" s="15"/>
      <c r="L6" s="16"/>
    </row>
    <row r="7" s="1" customFormat="1" ht="29" customHeight="1" spans="1:12">
      <c r="A7" s="10">
        <v>4</v>
      </c>
      <c r="B7" s="11" t="s">
        <v>66</v>
      </c>
      <c r="C7" s="10" t="s">
        <v>64</v>
      </c>
      <c r="D7" s="12">
        <v>7</v>
      </c>
      <c r="E7" s="12">
        <v>340.03</v>
      </c>
      <c r="F7" s="12">
        <f>E7*D7</f>
        <v>2380.21</v>
      </c>
      <c r="G7" s="13"/>
      <c r="H7" s="14"/>
      <c r="I7" s="15"/>
      <c r="L7" s="16"/>
    </row>
    <row r="8" s="2" customFormat="1" ht="29" customHeight="1" spans="1:12">
      <c r="A8" s="17"/>
      <c r="B8" s="17" t="s">
        <v>67</v>
      </c>
      <c r="C8" s="17" t="s">
        <v>68</v>
      </c>
      <c r="D8" s="18"/>
      <c r="E8" s="17"/>
      <c r="F8" s="19">
        <f>SUM(F4:F7)</f>
        <v>32173</v>
      </c>
      <c r="G8" s="13"/>
    </row>
    <row r="9" s="3" customFormat="1" ht="24.95" customHeight="1" spans="1:12">
      <c r="A9" s="20" t="s">
        <v>69</v>
      </c>
      <c r="B9" s="21">
        <f>F8</f>
        <v>32173</v>
      </c>
      <c r="C9" s="21"/>
      <c r="D9" s="21"/>
      <c r="E9" s="21"/>
      <c r="F9" s="21"/>
      <c r="G9" s="22"/>
    </row>
    <row r="10" ht="24" customHeight="1" spans="1:12">
      <c r="D10" s="23"/>
      <c r="E10" s="24"/>
      <c r="F10" s="23"/>
      <c r="G10" s="24"/>
    </row>
    <row r="11" ht="24" customHeight="1" spans="1:12">
      <c r="D11" s="23"/>
      <c r="E11" s="24"/>
      <c r="F11" s="23"/>
      <c r="G11" s="24"/>
    </row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</sheetData>
  <mergeCells count="4">
    <mergeCell ref="A1:G1"/>
    <mergeCell ref="A2:E2"/>
    <mergeCell ref="F2:G2"/>
    <mergeCell ref="B9:G9"/>
  </mergeCells>
  <pageMargins left="0.39" right="0.39" top="0.79" bottom="0.51" header="0.35" footer="0.24"/>
  <pageSetup paperSize="9" scale="97" orientation="portrait" horizontalDpi="600"/>
  <headerFooter alignWithMargins="0" scaleWithDoc="0">
    <oddFooter>&amp;C第&amp;P页  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view="pageBreakPreview" zoomScaleNormal="100" workbookViewId="0">
      <pane ySplit="3" topLeftCell="A4" activePane="bottomLeft" state="frozen"/>
      <selection/>
      <selection pane="bottomLeft" activeCell="D17" sqref="D17"/>
    </sheetView>
  </sheetViews>
  <sheetFormatPr defaultColWidth="7" defaultRowHeight="11.25"/>
  <cols>
    <col min="1" max="1" width="7" style="1" customWidth="1"/>
    <col min="2" max="2" width="37.5" style="1" customWidth="1"/>
    <col min="3" max="3" width="6.25" style="1" customWidth="1"/>
    <col min="4" max="4" width="11.5" style="1" customWidth="1"/>
    <col min="5" max="5" width="13.875" style="1" customWidth="1"/>
    <col min="6" max="6" width="15.625" style="1" customWidth="1"/>
    <col min="7" max="7" width="8.125" style="1" customWidth="1"/>
    <col min="8" max="8" width="9.75" style="1"/>
    <col min="9" max="9" width="12.375" style="1" customWidth="1"/>
    <col min="10" max="10" width="9" style="1"/>
    <col min="11" max="11" width="10" style="1" customWidth="1"/>
    <col min="12" max="13" width="7" style="1"/>
    <col min="14" max="14" width="11.375" style="1"/>
    <col min="15" max="15" width="7.375" style="1"/>
    <col min="16" max="16384" width="7" style="1"/>
  </cols>
  <sheetData>
    <row r="1" ht="30" customHeight="1" spans="1:12">
      <c r="A1" s="4" t="s">
        <v>51</v>
      </c>
      <c r="B1" s="4"/>
      <c r="C1" s="4"/>
      <c r="D1" s="4"/>
      <c r="E1" s="4"/>
      <c r="F1" s="4"/>
      <c r="G1" s="4"/>
    </row>
    <row r="2" ht="22" customHeight="1" spans="1:12">
      <c r="A2" s="5" t="s">
        <v>52</v>
      </c>
      <c r="B2" s="5"/>
      <c r="C2" s="5"/>
      <c r="D2" s="5"/>
      <c r="E2" s="5"/>
      <c r="F2" s="6" t="s">
        <v>53</v>
      </c>
      <c r="G2" s="6"/>
    </row>
    <row r="3" ht="52" customHeight="1" spans="1:12">
      <c r="A3" s="7" t="s">
        <v>54</v>
      </c>
      <c r="B3" s="8" t="s">
        <v>55</v>
      </c>
      <c r="C3" s="8" t="s">
        <v>56</v>
      </c>
      <c r="D3" s="8" t="s">
        <v>57</v>
      </c>
      <c r="E3" s="7" t="s">
        <v>58</v>
      </c>
      <c r="F3" s="8" t="s">
        <v>59</v>
      </c>
      <c r="G3" s="9" t="s">
        <v>60</v>
      </c>
    </row>
    <row r="4" s="1" customFormat="1" ht="29" customHeight="1" spans="1:12">
      <c r="A4" s="10">
        <v>1</v>
      </c>
      <c r="B4" s="11" t="s">
        <v>61</v>
      </c>
      <c r="C4" s="10" t="s">
        <v>62</v>
      </c>
      <c r="D4" s="12">
        <v>78</v>
      </c>
      <c r="E4" s="12"/>
      <c r="F4" s="12"/>
      <c r="G4" s="13"/>
      <c r="H4" s="14"/>
      <c r="I4" s="15"/>
      <c r="L4" s="16"/>
    </row>
    <row r="5" s="1" customFormat="1" ht="29" customHeight="1" spans="1:12">
      <c r="A5" s="10">
        <v>2</v>
      </c>
      <c r="B5" s="11" t="s">
        <v>63</v>
      </c>
      <c r="C5" s="10" t="s">
        <v>64</v>
      </c>
      <c r="D5" s="12">
        <v>3</v>
      </c>
      <c r="E5" s="12"/>
      <c r="F5" s="12"/>
      <c r="G5" s="13"/>
      <c r="H5" s="14"/>
      <c r="I5" s="15"/>
      <c r="L5" s="16"/>
    </row>
    <row r="6" s="1" customFormat="1" ht="29" customHeight="1" spans="1:12">
      <c r="A6" s="10">
        <v>3</v>
      </c>
      <c r="B6" s="11" t="s">
        <v>65</v>
      </c>
      <c r="C6" s="10" t="s">
        <v>64</v>
      </c>
      <c r="D6" s="12">
        <v>3</v>
      </c>
      <c r="E6" s="12"/>
      <c r="F6" s="12"/>
      <c r="G6" s="13"/>
      <c r="H6" s="14"/>
      <c r="I6" s="15"/>
      <c r="L6" s="16"/>
    </row>
    <row r="7" s="1" customFormat="1" ht="29" customHeight="1" spans="1:12">
      <c r="A7" s="10">
        <v>4</v>
      </c>
      <c r="B7" s="11" t="s">
        <v>66</v>
      </c>
      <c r="C7" s="10" t="s">
        <v>64</v>
      </c>
      <c r="D7" s="12">
        <v>7</v>
      </c>
      <c r="E7" s="12"/>
      <c r="F7" s="12"/>
      <c r="G7" s="13"/>
      <c r="H7" s="14"/>
      <c r="I7" s="15"/>
      <c r="L7" s="16"/>
    </row>
    <row r="8" s="2" customFormat="1" ht="29" customHeight="1" spans="1:12">
      <c r="A8" s="17"/>
      <c r="B8" s="17" t="s">
        <v>67</v>
      </c>
      <c r="C8" s="17" t="s">
        <v>68</v>
      </c>
      <c r="D8" s="18"/>
      <c r="E8" s="17"/>
      <c r="F8" s="19"/>
      <c r="G8" s="13"/>
    </row>
    <row r="9" s="3" customFormat="1" ht="24.95" customHeight="1" spans="1:12">
      <c r="A9" s="20"/>
      <c r="B9" s="21"/>
      <c r="C9" s="21"/>
      <c r="D9" s="21"/>
      <c r="E9" s="21"/>
      <c r="F9" s="21"/>
      <c r="G9" s="22"/>
    </row>
    <row r="10" ht="24" customHeight="1" spans="1:12">
      <c r="D10" s="23"/>
      <c r="E10" s="24"/>
      <c r="F10" s="23"/>
      <c r="G10" s="24"/>
    </row>
    <row r="11" ht="24" customHeight="1" spans="1:12">
      <c r="D11" s="23"/>
      <c r="E11" s="24"/>
      <c r="F11" s="23"/>
      <c r="G11" s="24"/>
    </row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</sheetData>
  <mergeCells count="4">
    <mergeCell ref="A1:G1"/>
    <mergeCell ref="A2:E2"/>
    <mergeCell ref="F2:G2"/>
    <mergeCell ref="B9:G9"/>
  </mergeCells>
  <pageMargins left="0.39" right="0.39" top="0.79" bottom="0.51" header="0.35" footer="0.24"/>
  <pageSetup paperSize="9" scale="97" orientation="portrait" horizontalDpi="600"/>
  <headerFooter alignWithMargins="0" scaleWithDoc="0">
    <oddFooter>&amp;C第&amp;P页 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鉴定封面（外）</vt:lpstr>
      <vt:lpstr>发包价封面（外）</vt:lpstr>
      <vt:lpstr>发包价封面（内）</vt:lpstr>
      <vt:lpstr>最高限价1（外）</vt:lpstr>
      <vt:lpstr>最高限价1（内）</vt:lpstr>
      <vt:lpstr>控制价</vt:lpstr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小肖</cp:lastModifiedBy>
  <dcterms:created xsi:type="dcterms:W3CDTF">2018-04-28T07:56:00Z</dcterms:created>
  <dcterms:modified xsi:type="dcterms:W3CDTF">2026-01-15T02:15:54Z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1515EE800253427A91D275EAB7B2B2B4_13</vt:lpwstr>
  </property>
  <property fmtid="{D5CDD505-2E9C-101B-9397-08002B2CF9AE}" pid="4" name="CalculationRule">
    <vt:i4>0</vt:i4>
  </property>
</Properties>
</file>